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95" activeTab="0"/>
  </bookViews>
  <sheets>
    <sheet name="GROUPS - Regular Accounts" sheetId="1" r:id="rId1"/>
  </sheets>
  <definedNames>
    <definedName name="Ontario">#REF!</definedName>
    <definedName name="_xlnm.Print_Area" localSheetId="0">'GROUPS - Regular Accounts'!$A$1:$M$48</definedName>
  </definedNames>
  <calcPr fullCalcOnLoad="1"/>
</workbook>
</file>

<file path=xl/comments1.xml><?xml version="1.0" encoding="utf-8"?>
<comments xmlns="http://schemas.openxmlformats.org/spreadsheetml/2006/main">
  <authors>
    <author>smcinnis</author>
    <author>Mark Nizamuddin</author>
  </authors>
  <commentList>
    <comment ref="G27" authorId="0">
      <text>
        <r>
          <rPr>
            <b/>
            <sz val="10"/>
            <rFont val="Tahoma"/>
            <family val="2"/>
          </rPr>
          <t>Enter the dollar amount that your client requires.</t>
        </r>
      </text>
    </comment>
    <comment ref="I27" authorId="0">
      <text>
        <r>
          <rPr>
            <b/>
            <sz val="10"/>
            <rFont val="Tahoma"/>
            <family val="2"/>
          </rPr>
          <t>Enter the dollar amount that your client requires.</t>
        </r>
        <r>
          <rPr>
            <sz val="8"/>
            <rFont val="Tahoma"/>
            <family val="2"/>
          </rPr>
          <t xml:space="preserve">
</t>
        </r>
      </text>
    </comment>
    <comment ref="K27" authorId="0">
      <text>
        <r>
          <rPr>
            <b/>
            <sz val="10"/>
            <rFont val="Tahoma"/>
            <family val="2"/>
          </rPr>
          <t>Enter the dollar amount that your client requires.</t>
        </r>
        <r>
          <rPr>
            <sz val="8"/>
            <rFont val="Tahoma"/>
            <family val="2"/>
          </rPr>
          <t xml:space="preserve">
</t>
        </r>
      </text>
    </comment>
    <comment ref="D36" authorId="1">
      <text>
        <r>
          <rPr>
            <b/>
            <sz val="10"/>
            <rFont val="Tahoma"/>
            <family val="2"/>
          </rPr>
          <t>Select the client's province of residence.</t>
        </r>
      </text>
    </comment>
    <comment ref="D37" authorId="1">
      <text>
        <r>
          <rPr>
            <b/>
            <u val="single"/>
            <sz val="10"/>
            <rFont val="Tahoma"/>
            <family val="2"/>
          </rPr>
          <t>For QC Only</t>
        </r>
        <r>
          <rPr>
            <b/>
            <sz val="10"/>
            <rFont val="Tahoma"/>
            <family val="2"/>
          </rPr>
          <t>: Select the account's respective division.</t>
        </r>
      </text>
    </comment>
    <comment ref="K29" authorId="0">
      <text>
        <r>
          <rPr>
            <b/>
            <sz val="10"/>
            <rFont val="Tahoma"/>
            <family val="2"/>
          </rPr>
          <t>Enter the tax rate that your client requires.</t>
        </r>
        <r>
          <rPr>
            <sz val="8"/>
            <rFont val="Tahoma"/>
            <family val="2"/>
          </rPr>
          <t xml:space="preserve">
</t>
        </r>
      </text>
    </comment>
  </commentList>
</comments>
</file>

<file path=xl/sharedStrings.xml><?xml version="1.0" encoding="utf-8"?>
<sst xmlns="http://schemas.openxmlformats.org/spreadsheetml/2006/main" count="63" uniqueCount="61">
  <si>
    <t>NET  REDEMPTION  CALCULATORS</t>
  </si>
  <si>
    <t>Calculator #1:</t>
  </si>
  <si>
    <t>Calculator #2:</t>
  </si>
  <si>
    <t>Calculator #3:</t>
  </si>
  <si>
    <t>(For clients residing in Canada, except Quebec)</t>
  </si>
  <si>
    <t>How to use this tool:</t>
  </si>
  <si>
    <t>Purpose:</t>
  </si>
  <si>
    <t>BC</t>
  </si>
  <si>
    <t>NS</t>
  </si>
  <si>
    <t>ON</t>
  </si>
  <si>
    <t>AB</t>
  </si>
  <si>
    <t>YT</t>
  </si>
  <si>
    <t>NB</t>
  </si>
  <si>
    <t>NT</t>
  </si>
  <si>
    <t>QC</t>
  </si>
  <si>
    <t>NU</t>
  </si>
  <si>
    <t>PE</t>
  </si>
  <si>
    <t>SK</t>
  </si>
  <si>
    <t>MB</t>
  </si>
  <si>
    <t xml:space="preserve">     GST/HST Amount</t>
  </si>
  <si>
    <t>When deregistration requests from registered accounts (excluding TFSAs) are received by B2B Bank Dealer Services, fees and withholding taxes must be applied.</t>
  </si>
  <si>
    <t xml:space="preserve">However, attempting to calculate how much is required to redeem from fund(s) so that your client receives their requested amount can be a daunting task, </t>
  </si>
  <si>
    <t xml:space="preserve">especially when considering the various withholding tax rates outlined by the Canada Revenue Agency (CRA).  </t>
  </si>
  <si>
    <t>To save you time, we have created 3 Net Redemption Calculators. Each calculator has a designated purpose as follows:</t>
  </si>
  <si>
    <r>
      <t>Calculator #1</t>
    </r>
    <r>
      <rPr>
        <sz val="10"/>
        <rFont val="Arial"/>
        <family val="0"/>
      </rPr>
      <t xml:space="preserve"> - Use this calculator for clients that reside in Canada, except for Quebec</t>
    </r>
  </si>
  <si>
    <r>
      <t>Calculator #2</t>
    </r>
    <r>
      <rPr>
        <sz val="10"/>
        <rFont val="Arial"/>
        <family val="0"/>
      </rPr>
      <t xml:space="preserve"> - Use this calculator for clients that reside in Quebec ONLY</t>
    </r>
  </si>
  <si>
    <t>1)</t>
  </si>
  <si>
    <t>2)</t>
  </si>
  <si>
    <t>Select the appropriate calculator (Numbers 1, 2, or 3 as noted above).</t>
  </si>
  <si>
    <t>3)</t>
  </si>
  <si>
    <r>
      <t xml:space="preserve">Type in the client's desired dollar amount (without commas, symbols, or spaces) in the </t>
    </r>
    <r>
      <rPr>
        <b/>
        <sz val="10"/>
        <rFont val="Arial"/>
        <family val="2"/>
      </rPr>
      <t>"Total Net Amount to Client (Cheque Amount)"</t>
    </r>
    <r>
      <rPr>
        <sz val="10"/>
        <rFont val="Arial"/>
        <family val="2"/>
      </rPr>
      <t xml:space="preserve"> field and hit Enter.</t>
    </r>
  </si>
  <si>
    <t>4)</t>
  </si>
  <si>
    <t xml:space="preserve">The calculator will compute the dollar amount for the partial deregistration/withdrawal fee as well as the withholding tax amount applicable.  </t>
  </si>
  <si>
    <r>
      <t>5)</t>
    </r>
    <r>
      <rPr>
        <sz val="10"/>
        <rFont val="Arial"/>
        <family val="2"/>
      </rPr>
      <t xml:space="preserve"> </t>
    </r>
  </si>
  <si>
    <r>
      <t xml:space="preserve">The calculator will also compute the dollar amount that you should redeem from the fund(s) </t>
    </r>
    <r>
      <rPr>
        <b/>
        <sz val="10"/>
        <rFont val="Arial"/>
        <family val="2"/>
      </rPr>
      <t xml:space="preserve">Net of DSC </t>
    </r>
    <r>
      <rPr>
        <sz val="10"/>
        <rFont val="Arial"/>
        <family val="2"/>
      </rPr>
      <t>so that your client receives their requested amount.</t>
    </r>
  </si>
  <si>
    <r>
      <t xml:space="preserve">Refer to the </t>
    </r>
    <r>
      <rPr>
        <b/>
        <sz val="10"/>
        <rFont val="Arial"/>
        <family val="2"/>
      </rPr>
      <t>"Total Fund Redemption/Sell Amount "</t>
    </r>
    <r>
      <rPr>
        <sz val="10"/>
        <rFont val="Arial"/>
        <family val="0"/>
      </rPr>
      <t xml:space="preserve"> field.</t>
    </r>
  </si>
  <si>
    <t xml:space="preserve">     Partial Deregistration/Withdrawal Fee</t>
  </si>
  <si>
    <t xml:space="preserve">     Total Deregistration/Withdrawal Fee</t>
  </si>
  <si>
    <t xml:space="preserve">     Withholding Tax Rate</t>
  </si>
  <si>
    <t xml:space="preserve">     Withholding Tax Amount</t>
  </si>
  <si>
    <t xml:space="preserve">     Fund Redemption/Sell Amount </t>
  </si>
  <si>
    <t>Total Fund Redemption/Sell Amount</t>
  </si>
  <si>
    <r>
      <t xml:space="preserve">Total Net Amount to Client </t>
    </r>
    <r>
      <rPr>
        <b/>
        <sz val="12"/>
        <color indexed="9"/>
        <rFont val="Arial"/>
        <family val="2"/>
      </rPr>
      <t>(Cheque Amount)</t>
    </r>
  </si>
  <si>
    <t>FOR DEALER and ADVISOR USE ONLY. The Net Redemption Calculators are provided for illustrative purposes only. The Net Redemption Calculators are an educational tool and do not constitute advice with respect to investment, financial, legal, accounting, tax or similar matters. All information and calculations are provided "as is" without any warranties of any kind and B2B Bank Dealer Services, their affiliates and their respective officers, directors, employees and agents make no representations and disclaim all express and implied warranties and conditions of any kind, including, without limitation, representations, warranties or conditions regarding accuracy, timeliness, completedness, non-infringement, merchantability or fitness for any particular purpose and B2B Bank Dealer Services assume no responsibility to you or any third party for the consequences of any errors or omissions. B2B Bank Dealer Services includes B2B Bank Financial Services Inc. (an MFDA member), B2B Bank Securities Services Inc. (an IIROC member, Member - Canadian Investor Protection Fund) and B2B Bank Intermediary Services Inc. (an AMF-regulated dealer operating in Quebec).  ®B2B Bank is a trade-mark used under license.</t>
  </si>
  <si>
    <t xml:space="preserve">     QST Amount (where applicable)</t>
  </si>
  <si>
    <t>ON, NB, NL</t>
  </si>
  <si>
    <t>NL</t>
  </si>
  <si>
    <t>ISI</t>
  </si>
  <si>
    <t>FSI</t>
  </si>
  <si>
    <t>SSI</t>
  </si>
  <si>
    <t xml:space="preserve">                  Province or Territory of Residence:</t>
  </si>
  <si>
    <t>(For clients residing in Quebec ONLY)</t>
  </si>
  <si>
    <r>
      <t xml:space="preserve">Choose the applicable client's </t>
    </r>
    <r>
      <rPr>
        <b/>
        <sz val="10"/>
        <rFont val="Arial"/>
        <family val="2"/>
      </rPr>
      <t>"Province or Territory of Residence"</t>
    </r>
    <r>
      <rPr>
        <sz val="10"/>
        <rFont val="Arial"/>
        <family val="2"/>
      </rPr>
      <t xml:space="preserve"> from the drop down list to ensure the corresponding taxes are applied.  </t>
    </r>
  </si>
  <si>
    <r>
      <t>1b) If Quebec (</t>
    </r>
    <r>
      <rPr>
        <b/>
        <sz val="10"/>
        <rFont val="Arial"/>
        <family val="2"/>
      </rPr>
      <t>QC</t>
    </r>
    <r>
      <rPr>
        <sz val="10"/>
        <rFont val="Arial"/>
        <family val="2"/>
      </rPr>
      <t xml:space="preserve">) was selected as the province of residence, you must also indicate the B2B Bank Dealer Services division the account is under:  </t>
    </r>
  </si>
  <si>
    <r>
      <t xml:space="preserve">      </t>
    </r>
    <r>
      <rPr>
        <b/>
        <sz val="10"/>
        <rFont val="Arial"/>
        <family val="2"/>
      </rPr>
      <t>FSI</t>
    </r>
    <r>
      <rPr>
        <sz val="10"/>
        <rFont val="Arial"/>
        <family val="2"/>
      </rPr>
      <t xml:space="preserve"> = B2B Bank Financial Services Inc. (MFDA), </t>
    </r>
    <r>
      <rPr>
        <b/>
        <sz val="10"/>
        <rFont val="Arial"/>
        <family val="2"/>
      </rPr>
      <t>SSI</t>
    </r>
    <r>
      <rPr>
        <sz val="10"/>
        <rFont val="Arial"/>
        <family val="2"/>
      </rPr>
      <t xml:space="preserve"> = B2B Bank Securities Services Inc. (IIROC), or </t>
    </r>
    <r>
      <rPr>
        <b/>
        <sz val="10"/>
        <rFont val="Arial"/>
        <family val="2"/>
      </rPr>
      <t>ISI</t>
    </r>
    <r>
      <rPr>
        <sz val="10"/>
        <rFont val="Arial"/>
        <family val="2"/>
      </rPr>
      <t xml:space="preserve"> = B2B Bank Intermediary Services Inc. (AMF)</t>
    </r>
  </si>
  <si>
    <t>(For clients requiring a specific excess withholding tax rate to be applied)</t>
  </si>
  <si>
    <t>AB, BC, MB, NT, NU, SK, YT</t>
  </si>
  <si>
    <r>
      <t>Calculator #3</t>
    </r>
    <r>
      <rPr>
        <sz val="10"/>
        <rFont val="Arial"/>
        <family val="2"/>
      </rPr>
      <t xml:space="preserve"> - Use this calculator for clients that require a specific </t>
    </r>
    <r>
      <rPr>
        <b/>
        <sz val="10"/>
        <rFont val="Arial"/>
        <family val="2"/>
      </rPr>
      <t>excess</t>
    </r>
    <r>
      <rPr>
        <sz val="10"/>
        <rFont val="Arial"/>
        <family val="2"/>
      </rPr>
      <t xml:space="preserve"> withholding tax rate to be applied to their deregistration/withdrawal</t>
    </r>
  </si>
  <si>
    <r>
      <t xml:space="preserve">     </t>
    </r>
    <r>
      <rPr>
        <sz val="10"/>
        <color indexed="9"/>
        <rFont val="Arial"/>
        <family val="2"/>
      </rPr>
      <t xml:space="preserve">(excluding </t>
    </r>
    <r>
      <rPr>
        <i/>
        <sz val="10"/>
        <color indexed="9"/>
        <rFont val="Arial"/>
        <family val="2"/>
      </rPr>
      <t>Total Deregistration/Withdrawal Fee</t>
    </r>
    <r>
      <rPr>
        <sz val="10"/>
        <color indexed="9"/>
        <rFont val="Arial"/>
        <family val="2"/>
      </rPr>
      <t>)</t>
    </r>
  </si>
  <si>
    <r>
      <t xml:space="preserve">     </t>
    </r>
    <r>
      <rPr>
        <b/>
        <sz val="10"/>
        <color indexed="10"/>
        <rFont val="Arial"/>
        <family val="2"/>
      </rPr>
      <t>NEW!</t>
    </r>
    <r>
      <rPr>
        <b/>
        <sz val="10"/>
        <color indexed="13"/>
        <rFont val="Arial"/>
        <family val="2"/>
      </rPr>
      <t xml:space="preserve">  </t>
    </r>
    <r>
      <rPr>
        <sz val="10"/>
        <color indexed="13"/>
        <rFont val="Arial"/>
        <family val="2"/>
      </rPr>
      <t xml:space="preserve"> </t>
    </r>
    <r>
      <rPr>
        <b/>
        <sz val="10"/>
        <color indexed="9"/>
        <rFont val="Arial"/>
        <family val="2"/>
      </rPr>
      <t>If Quebec-resident, choose division:</t>
    </r>
  </si>
  <si>
    <r>
      <t xml:space="preserve">B2B Bank Dealer Services: 
GROUP PARTNERS </t>
    </r>
    <r>
      <rPr>
        <i/>
        <sz val="14"/>
        <color indexed="9"/>
        <rFont val="Arial"/>
        <family val="2"/>
      </rPr>
      <t>Regular</t>
    </r>
    <r>
      <rPr>
        <b/>
        <sz val="14"/>
        <color indexed="9"/>
        <rFont val="Arial"/>
        <family val="2"/>
      </rPr>
      <t xml:space="preserve"> Accounts - Net Redemption Calculators</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</si>
</sst>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h:mm:ss\ AM/PM"/>
    <numFmt numFmtId="174" formatCode="_(&quot;$&quot;* #,##0.000_);_(&quot;$&quot;* \(#,##0.000\);_(&quot;$&quot;* &quot;-&quot;??_);_(@_)"/>
  </numFmts>
  <fonts count="69">
    <font>
      <sz val="10"/>
      <name val="Arial"/>
      <family val="0"/>
    </font>
    <font>
      <sz val="11"/>
      <color indexed="8"/>
      <name val="Calibri"/>
      <family val="2"/>
    </font>
    <font>
      <b/>
      <sz val="10"/>
      <name val="Arial"/>
      <family val="2"/>
    </font>
    <font>
      <b/>
      <sz val="12"/>
      <name val="Arial"/>
      <family val="2"/>
    </font>
    <font>
      <b/>
      <i/>
      <sz val="10"/>
      <name val="Arial"/>
      <family val="2"/>
    </font>
    <font>
      <b/>
      <sz val="8"/>
      <name val="Arial"/>
      <family val="2"/>
    </font>
    <font>
      <sz val="8"/>
      <name val="Tahoma"/>
      <family val="2"/>
    </font>
    <font>
      <b/>
      <sz val="10"/>
      <name val="Tahoma"/>
      <family val="2"/>
    </font>
    <font>
      <sz val="10"/>
      <color indexed="8"/>
      <name val="Arial"/>
      <family val="2"/>
    </font>
    <font>
      <b/>
      <sz val="12"/>
      <color indexed="9"/>
      <name val="Arial"/>
      <family val="2"/>
    </font>
    <font>
      <b/>
      <sz val="10"/>
      <color indexed="9"/>
      <name val="Arial"/>
      <family val="2"/>
    </font>
    <font>
      <b/>
      <u val="single"/>
      <sz val="10"/>
      <name val="Tahoma"/>
      <family val="2"/>
    </font>
    <font>
      <sz val="10"/>
      <color indexed="13"/>
      <name val="Arial"/>
      <family val="2"/>
    </font>
    <font>
      <sz val="10"/>
      <color indexed="9"/>
      <name val="Arial"/>
      <family val="2"/>
    </font>
    <font>
      <b/>
      <sz val="10"/>
      <color indexed="10"/>
      <name val="Arial"/>
      <family val="2"/>
    </font>
    <font>
      <b/>
      <sz val="10"/>
      <color indexed="13"/>
      <name val="Arial"/>
      <family val="2"/>
    </font>
    <font>
      <b/>
      <sz val="14"/>
      <color indexed="9"/>
      <name val="Arial"/>
      <family val="2"/>
    </font>
    <font>
      <i/>
      <sz val="14"/>
      <color indexed="9"/>
      <name val="Arial"/>
      <family val="2"/>
    </font>
    <font>
      <i/>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9"/>
      <name val="Arial"/>
      <family val="2"/>
    </font>
    <font>
      <b/>
      <i/>
      <u val="single"/>
      <sz val="12"/>
      <color indexed="9"/>
      <name val="Arial"/>
      <family val="2"/>
    </font>
    <font>
      <b/>
      <i/>
      <sz val="10"/>
      <color indexed="9"/>
      <name val="Arial"/>
      <family val="2"/>
    </font>
    <font>
      <b/>
      <sz val="8"/>
      <color indexed="9"/>
      <name val="Arial"/>
      <family val="2"/>
    </font>
    <font>
      <b/>
      <sz val="10"/>
      <color indexed="17"/>
      <name val="Arial"/>
      <family val="2"/>
    </font>
    <font>
      <b/>
      <sz val="10"/>
      <color indexed="5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2"/>
      <color theme="0"/>
      <name val="Arial"/>
      <family val="2"/>
    </font>
    <font>
      <b/>
      <i/>
      <sz val="12"/>
      <color theme="0"/>
      <name val="Arial"/>
      <family val="2"/>
    </font>
    <font>
      <b/>
      <i/>
      <u val="single"/>
      <sz val="12"/>
      <color theme="0"/>
      <name val="Arial"/>
      <family val="2"/>
    </font>
    <font>
      <b/>
      <sz val="10"/>
      <color theme="0"/>
      <name val="Arial"/>
      <family val="2"/>
    </font>
    <font>
      <b/>
      <i/>
      <sz val="10"/>
      <color theme="0"/>
      <name val="Arial"/>
      <family val="2"/>
    </font>
    <font>
      <b/>
      <sz val="8"/>
      <color theme="0"/>
      <name val="Arial"/>
      <family val="2"/>
    </font>
    <font>
      <b/>
      <sz val="10"/>
      <color rgb="FF00B050"/>
      <name val="Arial"/>
      <family val="2"/>
    </font>
    <font>
      <b/>
      <sz val="10"/>
      <color rgb="FF92D050"/>
      <name val="Arial"/>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color indexed="63"/>
      </right>
      <top style="thin"/>
      <bottom/>
    </border>
    <border>
      <left/>
      <right/>
      <top style="thin"/>
      <bottom/>
    </border>
    <border>
      <left/>
      <right style="thin"/>
      <top style="thin"/>
      <bottom>
        <color indexed="63"/>
      </bottom>
    </border>
    <border>
      <left style="thin"/>
      <right/>
      <top/>
      <bottom/>
    </border>
    <border>
      <left/>
      <right style="thin"/>
      <top/>
      <bottom/>
    </border>
    <border>
      <left style="double"/>
      <right style="double"/>
      <top/>
      <bottom/>
    </border>
    <border>
      <left style="thin"/>
      <right/>
      <top/>
      <bottom style="thin"/>
    </border>
    <border>
      <left/>
      <right style="thin"/>
      <top/>
      <bottom style="thin"/>
    </border>
    <border>
      <left style="double"/>
      <right/>
      <top style="double"/>
      <bottom style="double"/>
    </border>
    <border>
      <left style="double"/>
      <right style="double"/>
      <top style="double"/>
      <bottom style="double"/>
    </border>
    <border>
      <left>
        <color indexed="63"/>
      </left>
      <right>
        <color indexed="63"/>
      </right>
      <top style="double">
        <color theme="0"/>
      </top>
      <bottom style="medium">
        <color theme="0"/>
      </bottom>
    </border>
    <border>
      <left>
        <color indexed="63"/>
      </left>
      <right>
        <color indexed="63"/>
      </right>
      <top>
        <color indexed="63"/>
      </top>
      <bottom style="thin">
        <color theme="0"/>
      </bottom>
    </border>
    <border>
      <left>
        <color indexed="63"/>
      </left>
      <right>
        <color indexed="63"/>
      </right>
      <top>
        <color indexed="63"/>
      </top>
      <bottom style="double">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3" fillId="0" borderId="0" xfId="0" applyFont="1" applyFill="1" applyAlignment="1" applyProtection="1">
      <alignment/>
      <protection/>
    </xf>
    <xf numFmtId="170" fontId="2" fillId="0" borderId="0" xfId="44" applyFont="1" applyFill="1" applyAlignment="1" applyProtection="1">
      <alignment horizontal="left"/>
      <protection/>
    </xf>
    <xf numFmtId="0" fontId="0" fillId="0" borderId="0" xfId="0" applyFill="1" applyAlignment="1">
      <alignment/>
    </xf>
    <xf numFmtId="0" fontId="0" fillId="0" borderId="0" xfId="0" applyFill="1" applyAlignment="1" applyProtection="1">
      <alignment/>
      <protection/>
    </xf>
    <xf numFmtId="9" fontId="2" fillId="0" borderId="0" xfId="57" applyFont="1" applyFill="1" applyAlignment="1" applyProtection="1">
      <alignment/>
      <protection/>
    </xf>
    <xf numFmtId="170" fontId="0" fillId="0" borderId="0" xfId="44" applyFont="1" applyFill="1" applyAlignment="1" applyProtection="1">
      <alignment horizontal="center"/>
      <protection/>
    </xf>
    <xf numFmtId="0" fontId="0" fillId="0" borderId="0" xfId="0" applyBorder="1" applyAlignment="1">
      <alignment/>
    </xf>
    <xf numFmtId="0" fontId="0" fillId="0" borderId="0" xfId="0" applyFont="1" applyAlignment="1">
      <alignment/>
    </xf>
    <xf numFmtId="0" fontId="0" fillId="0" borderId="0" xfId="0" applyFill="1" applyBorder="1" applyAlignment="1" applyProtection="1">
      <alignment/>
      <protection/>
    </xf>
    <xf numFmtId="0" fontId="8" fillId="0" borderId="0" xfId="0" applyFont="1" applyAlignment="1">
      <alignment/>
    </xf>
    <xf numFmtId="0" fontId="0" fillId="0" borderId="0" xfId="0" applyAlignment="1" applyProtection="1">
      <alignment/>
      <protection hidden="1"/>
    </xf>
    <xf numFmtId="0" fontId="4" fillId="0" borderId="0" xfId="0" applyFont="1" applyAlignment="1" applyProtection="1">
      <alignment/>
      <protection hidden="1"/>
    </xf>
    <xf numFmtId="0" fontId="8" fillId="0" borderId="0" xfId="0" applyFont="1" applyAlignment="1" applyProtection="1">
      <alignment/>
      <protection hidden="1"/>
    </xf>
    <xf numFmtId="0" fontId="2" fillId="0" borderId="0" xfId="0" applyFont="1" applyAlignment="1" applyProtection="1">
      <alignment/>
      <protection hidden="1"/>
    </xf>
    <xf numFmtId="1" fontId="0" fillId="0" borderId="0" xfId="0" applyNumberFormat="1" applyFont="1" applyFill="1" applyAlignment="1" applyProtection="1">
      <alignment horizontal="center"/>
      <protection hidden="1"/>
    </xf>
    <xf numFmtId="0" fontId="0" fillId="0" borderId="0" xfId="0" applyFill="1" applyAlignment="1" applyProtection="1">
      <alignment/>
      <protection hidden="1"/>
    </xf>
    <xf numFmtId="0" fontId="0" fillId="0" borderId="0" xfId="0" applyAlignment="1" applyProtection="1">
      <alignment horizontal="center"/>
      <protection hidden="1"/>
    </xf>
    <xf numFmtId="0" fontId="0" fillId="0" borderId="0" xfId="0" applyFont="1" applyFill="1" applyAlignment="1" applyProtection="1">
      <alignment/>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3" fillId="0" borderId="10" xfId="0" applyFont="1" applyFill="1" applyBorder="1" applyAlignment="1" applyProtection="1">
      <alignment horizontal="center"/>
      <protection hidden="1"/>
    </xf>
    <xf numFmtId="0" fontId="3" fillId="0" borderId="0" xfId="0" applyFont="1" applyFill="1" applyAlignment="1" applyProtection="1">
      <alignment/>
      <protection hidden="1"/>
    </xf>
    <xf numFmtId="170" fontId="2" fillId="0" borderId="0" xfId="44" applyFont="1" applyFill="1" applyAlignment="1" applyProtection="1">
      <alignment horizontal="left"/>
      <protection hidden="1"/>
    </xf>
    <xf numFmtId="0" fontId="0" fillId="0" borderId="0" xfId="0" applyFill="1" applyBorder="1" applyAlignment="1" applyProtection="1">
      <alignment/>
      <protection hidden="1"/>
    </xf>
    <xf numFmtId="0" fontId="0" fillId="0" borderId="0" xfId="0" applyFont="1" applyAlignment="1">
      <alignment/>
    </xf>
    <xf numFmtId="0" fontId="59" fillId="33" borderId="11" xfId="0" applyFont="1" applyFill="1" applyBorder="1" applyAlignment="1" applyProtection="1">
      <alignment/>
      <protection hidden="1"/>
    </xf>
    <xf numFmtId="0" fontId="60" fillId="33" borderId="0" xfId="0" applyFont="1" applyFill="1" applyBorder="1" applyAlignment="1" applyProtection="1">
      <alignment horizontal="center"/>
      <protection hidden="1"/>
    </xf>
    <xf numFmtId="0" fontId="61" fillId="33" borderId="12" xfId="0" applyFont="1" applyFill="1" applyBorder="1" applyAlignment="1" applyProtection="1">
      <alignment horizontal="center"/>
      <protection hidden="1"/>
    </xf>
    <xf numFmtId="0" fontId="59" fillId="33" borderId="13" xfId="0" applyFont="1" applyFill="1" applyBorder="1" applyAlignment="1" applyProtection="1">
      <alignment/>
      <protection hidden="1"/>
    </xf>
    <xf numFmtId="0" fontId="59" fillId="33" borderId="14" xfId="0" applyFont="1" applyFill="1" applyBorder="1" applyAlignment="1" applyProtection="1">
      <alignment/>
      <protection hidden="1"/>
    </xf>
    <xf numFmtId="0" fontId="61" fillId="33" borderId="0" xfId="0" applyFont="1" applyFill="1" applyBorder="1" applyAlignment="1" applyProtection="1">
      <alignment horizontal="center"/>
      <protection hidden="1"/>
    </xf>
    <xf numFmtId="0" fontId="62" fillId="33" borderId="0" xfId="0" applyFont="1" applyFill="1" applyBorder="1" applyAlignment="1" applyProtection="1">
      <alignment horizontal="center"/>
      <protection hidden="1"/>
    </xf>
    <xf numFmtId="0" fontId="59" fillId="33" borderId="0" xfId="0" applyFont="1" applyFill="1" applyBorder="1" applyAlignment="1" applyProtection="1">
      <alignment/>
      <protection hidden="1"/>
    </xf>
    <xf numFmtId="0" fontId="59" fillId="33" borderId="15" xfId="0" applyFont="1" applyFill="1" applyBorder="1" applyAlignment="1" applyProtection="1">
      <alignment/>
      <protection hidden="1"/>
    </xf>
    <xf numFmtId="0" fontId="59" fillId="33" borderId="0" xfId="0" applyFont="1" applyFill="1" applyBorder="1" applyAlignment="1" applyProtection="1">
      <alignment horizontal="center"/>
      <protection hidden="1"/>
    </xf>
    <xf numFmtId="10" fontId="59" fillId="33" borderId="15" xfId="0" applyNumberFormat="1" applyFont="1" applyFill="1" applyBorder="1" applyAlignment="1" applyProtection="1">
      <alignment/>
      <protection hidden="1"/>
    </xf>
    <xf numFmtId="0" fontId="60" fillId="33" borderId="0" xfId="0" applyFont="1" applyFill="1" applyBorder="1" applyAlignment="1" applyProtection="1">
      <alignment/>
      <protection hidden="1"/>
    </xf>
    <xf numFmtId="170" fontId="63" fillId="33" borderId="16" xfId="44" applyNumberFormat="1" applyFont="1" applyFill="1" applyBorder="1" applyAlignment="1" applyProtection="1">
      <alignment horizontal="center"/>
      <protection hidden="1"/>
    </xf>
    <xf numFmtId="0" fontId="63" fillId="33" borderId="15" xfId="0" applyFont="1" applyFill="1" applyBorder="1" applyAlignment="1" applyProtection="1">
      <alignment horizontal="center"/>
      <protection hidden="1"/>
    </xf>
    <xf numFmtId="0" fontId="64" fillId="33" borderId="0" xfId="0" applyFont="1" applyFill="1" applyBorder="1" applyAlignment="1" applyProtection="1">
      <alignment/>
      <protection hidden="1"/>
    </xf>
    <xf numFmtId="170" fontId="63" fillId="33" borderId="0" xfId="44" applyNumberFormat="1" applyFont="1" applyFill="1" applyBorder="1" applyAlignment="1" applyProtection="1">
      <alignment horizontal="center"/>
      <protection hidden="1"/>
    </xf>
    <xf numFmtId="170" fontId="59" fillId="33" borderId="0" xfId="0" applyNumberFormat="1" applyFont="1" applyFill="1" applyBorder="1" applyAlignment="1" applyProtection="1">
      <alignment/>
      <protection hidden="1"/>
    </xf>
    <xf numFmtId="9" fontId="59" fillId="33" borderId="0" xfId="0" applyNumberFormat="1" applyFont="1" applyFill="1" applyBorder="1" applyAlignment="1" applyProtection="1">
      <alignment/>
      <protection hidden="1"/>
    </xf>
    <xf numFmtId="170" fontId="59" fillId="33" borderId="15" xfId="44" applyFont="1" applyFill="1" applyBorder="1" applyAlignment="1" applyProtection="1">
      <alignment horizontal="center"/>
      <protection hidden="1"/>
    </xf>
    <xf numFmtId="0" fontId="59" fillId="33" borderId="0" xfId="0" applyFont="1" applyFill="1" applyAlignment="1" applyProtection="1">
      <alignment/>
      <protection hidden="1"/>
    </xf>
    <xf numFmtId="170" fontId="63" fillId="33" borderId="0" xfId="0" applyNumberFormat="1" applyFont="1" applyFill="1" applyBorder="1" applyAlignment="1" applyProtection="1">
      <alignment/>
      <protection hidden="1"/>
    </xf>
    <xf numFmtId="0" fontId="59" fillId="33" borderId="17" xfId="0" applyFont="1" applyFill="1" applyBorder="1" applyAlignment="1" applyProtection="1">
      <alignment/>
      <protection hidden="1"/>
    </xf>
    <xf numFmtId="0" fontId="59" fillId="33" borderId="10" xfId="0" applyFont="1" applyFill="1" applyBorder="1" applyAlignment="1" applyProtection="1">
      <alignment/>
      <protection hidden="1"/>
    </xf>
    <xf numFmtId="0" fontId="59" fillId="33" borderId="18" xfId="0" applyFont="1" applyFill="1" applyBorder="1" applyAlignment="1" applyProtection="1">
      <alignment/>
      <protection hidden="1"/>
    </xf>
    <xf numFmtId="0" fontId="2" fillId="34" borderId="0" xfId="0" applyFont="1" applyFill="1" applyBorder="1" applyAlignment="1" applyProtection="1">
      <alignment/>
      <protection locked="0"/>
    </xf>
    <xf numFmtId="0" fontId="65" fillId="33" borderId="0" xfId="0" applyFont="1" applyFill="1" applyBorder="1" applyAlignment="1" applyProtection="1">
      <alignment horizontal="center" wrapText="1"/>
      <protection hidden="1"/>
    </xf>
    <xf numFmtId="170" fontId="2" fillId="34" borderId="19" xfId="44" applyNumberFormat="1" applyFont="1" applyFill="1" applyBorder="1" applyAlignment="1" applyProtection="1">
      <alignment horizontal="right"/>
      <protection locked="0"/>
    </xf>
    <xf numFmtId="170" fontId="63" fillId="33" borderId="0" xfId="44" applyNumberFormat="1" applyFont="1" applyFill="1" applyBorder="1" applyAlignment="1" applyProtection="1">
      <alignment horizontal="right"/>
      <protection hidden="1"/>
    </xf>
    <xf numFmtId="170" fontId="59" fillId="33" borderId="0" xfId="0" applyNumberFormat="1" applyFont="1" applyFill="1" applyBorder="1" applyAlignment="1" applyProtection="1">
      <alignment horizontal="right"/>
      <protection hidden="1"/>
    </xf>
    <xf numFmtId="9" fontId="59" fillId="33" borderId="0" xfId="0" applyNumberFormat="1" applyFont="1" applyFill="1" applyBorder="1" applyAlignment="1" applyProtection="1">
      <alignment horizontal="right"/>
      <protection hidden="1"/>
    </xf>
    <xf numFmtId="170" fontId="2" fillId="34" borderId="20" xfId="44" applyNumberFormat="1" applyFont="1" applyFill="1" applyBorder="1" applyAlignment="1" applyProtection="1">
      <alignment horizontal="right"/>
      <protection locked="0"/>
    </xf>
    <xf numFmtId="9" fontId="2" fillId="34" borderId="20" xfId="0" applyNumberFormat="1" applyFont="1" applyFill="1" applyBorder="1" applyAlignment="1" applyProtection="1">
      <alignment horizontal="right"/>
      <protection locked="0"/>
    </xf>
    <xf numFmtId="170" fontId="60" fillId="33" borderId="21" xfId="0" applyNumberFormat="1" applyFont="1" applyFill="1" applyBorder="1" applyAlignment="1" applyProtection="1">
      <alignment horizontal="right"/>
      <protection hidden="1"/>
    </xf>
    <xf numFmtId="170" fontId="59" fillId="33" borderId="22" xfId="0" applyNumberFormat="1" applyFont="1" applyFill="1" applyBorder="1" applyAlignment="1" applyProtection="1">
      <alignment horizontal="right"/>
      <protection hidden="1"/>
    </xf>
    <xf numFmtId="0" fontId="0" fillId="33" borderId="0" xfId="0" applyFill="1" applyAlignment="1">
      <alignment/>
    </xf>
    <xf numFmtId="9" fontId="2" fillId="0" borderId="0" xfId="57" applyFont="1" applyFill="1" applyAlignment="1" applyProtection="1">
      <alignment/>
      <protection/>
    </xf>
    <xf numFmtId="9" fontId="59" fillId="0" borderId="0" xfId="0" applyNumberFormat="1" applyFont="1" applyFill="1" applyBorder="1" applyAlignment="1" applyProtection="1">
      <alignment horizontal="right"/>
      <protection hidden="1"/>
    </xf>
    <xf numFmtId="0" fontId="63" fillId="0" borderId="0" xfId="0" applyFont="1" applyFill="1" applyBorder="1" applyAlignment="1" applyProtection="1">
      <alignment horizontal="center"/>
      <protection hidden="1"/>
    </xf>
    <xf numFmtId="0" fontId="2" fillId="33" borderId="0" xfId="0" applyFont="1" applyFill="1" applyBorder="1" applyAlignment="1" applyProtection="1">
      <alignment/>
      <protection locked="0"/>
    </xf>
    <xf numFmtId="0" fontId="66" fillId="33" borderId="0" xfId="0" applyFont="1" applyFill="1" applyBorder="1" applyAlignment="1" applyProtection="1">
      <alignment/>
      <protection locked="0"/>
    </xf>
    <xf numFmtId="0" fontId="67" fillId="33" borderId="0" xfId="0" applyFont="1" applyFill="1" applyBorder="1" applyAlignment="1" applyProtection="1">
      <alignment/>
      <protection hidden="1"/>
    </xf>
    <xf numFmtId="0" fontId="0" fillId="33" borderId="23" xfId="0" applyFill="1" applyBorder="1" applyAlignment="1">
      <alignment/>
    </xf>
    <xf numFmtId="9" fontId="59" fillId="0" borderId="0" xfId="0" applyNumberFormat="1" applyFont="1" applyFill="1" applyBorder="1" applyAlignment="1" applyProtection="1">
      <alignment/>
      <protection hidden="1"/>
    </xf>
    <xf numFmtId="0" fontId="63" fillId="33" borderId="0" xfId="0" applyFont="1" applyFill="1" applyBorder="1" applyAlignment="1" applyProtection="1">
      <alignment/>
      <protection hidden="1"/>
    </xf>
    <xf numFmtId="9" fontId="0" fillId="0" borderId="0" xfId="0" applyNumberFormat="1" applyAlignment="1">
      <alignment/>
    </xf>
    <xf numFmtId="0" fontId="63" fillId="33" borderId="14" xfId="0" applyFont="1" applyFill="1" applyBorder="1" applyAlignment="1" applyProtection="1">
      <alignment/>
      <protection hidden="1"/>
    </xf>
    <xf numFmtId="170" fontId="63" fillId="33" borderId="0" xfId="0" applyNumberFormat="1" applyFont="1" applyFill="1" applyBorder="1" applyAlignment="1" applyProtection="1">
      <alignment horizontal="right"/>
      <protection hidden="1"/>
    </xf>
    <xf numFmtId="170" fontId="63" fillId="33" borderId="15" xfId="44" applyFont="1" applyFill="1" applyBorder="1" applyAlignment="1" applyProtection="1">
      <alignment horizontal="center"/>
      <protection hidden="1"/>
    </xf>
    <xf numFmtId="0" fontId="68" fillId="33" borderId="0" xfId="0" applyFont="1" applyFill="1" applyAlignment="1" applyProtection="1">
      <alignment horizontal="center" wrapText="1"/>
      <protection hidden="1"/>
    </xf>
    <xf numFmtId="0" fontId="68" fillId="33" borderId="0" xfId="0" applyFont="1" applyFill="1" applyAlignment="1" applyProtection="1">
      <alignment horizontal="center"/>
      <protection hidden="1"/>
    </xf>
    <xf numFmtId="0" fontId="5" fillId="0" borderId="0" xfId="0" applyFont="1" applyAlignment="1" applyProtection="1">
      <alignment vertical="top" wrapText="1"/>
      <protection hidden="1"/>
    </xf>
    <xf numFmtId="0" fontId="0" fillId="0" borderId="0" xfId="0" applyAlignment="1" applyProtection="1">
      <alignment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16"/>
  <sheetViews>
    <sheetView tabSelected="1" zoomScaleSheetLayoutView="90" zoomScalePageLayoutView="0" workbookViewId="0" topLeftCell="A1">
      <selection activeCell="B1" sqref="B1:L1"/>
    </sheetView>
  </sheetViews>
  <sheetFormatPr defaultColWidth="9.140625" defaultRowHeight="12.75"/>
  <cols>
    <col min="1" max="1" width="1.7109375" style="0" customWidth="1"/>
    <col min="2" max="2" width="3.00390625" style="0" customWidth="1"/>
    <col min="3" max="3" width="43.140625" style="0" customWidth="1"/>
    <col min="4" max="4" width="7.140625" style="0" customWidth="1"/>
    <col min="5" max="6" width="6.00390625" style="0" customWidth="1"/>
    <col min="7" max="7" width="22.28125" style="0" customWidth="1"/>
    <col min="8" max="8" width="5.7109375" style="0" customWidth="1"/>
    <col min="9" max="9" width="21.28125" style="0" customWidth="1"/>
    <col min="10" max="10" width="5.7109375" style="0" customWidth="1"/>
    <col min="11" max="11" width="21.28125" style="0" customWidth="1"/>
    <col min="12" max="12" width="3.421875" style="0" customWidth="1"/>
    <col min="13" max="13" width="1.8515625" style="0" customWidth="1"/>
    <col min="14" max="14" width="8.8515625" style="0" customWidth="1"/>
    <col min="15" max="15" width="14.7109375" style="0" hidden="1" customWidth="1"/>
    <col min="16" max="16" width="0" style="0" hidden="1" customWidth="1"/>
  </cols>
  <sheetData>
    <row r="1" spans="1:12" ht="36" customHeight="1">
      <c r="A1" s="11"/>
      <c r="B1" s="76" t="s">
        <v>60</v>
      </c>
      <c r="C1" s="77"/>
      <c r="D1" s="77"/>
      <c r="E1" s="77"/>
      <c r="F1" s="77"/>
      <c r="G1" s="77"/>
      <c r="H1" s="77"/>
      <c r="I1" s="77"/>
      <c r="J1" s="77"/>
      <c r="K1" s="77"/>
      <c r="L1" s="77"/>
    </row>
    <row r="2" spans="1:12" ht="7.5" customHeight="1">
      <c r="A2" s="11"/>
      <c r="B2" s="11"/>
      <c r="C2" s="11"/>
      <c r="D2" s="11"/>
      <c r="E2" s="11"/>
      <c r="F2" s="11"/>
      <c r="G2" s="11"/>
      <c r="H2" s="11"/>
      <c r="I2" s="11"/>
      <c r="J2" s="11"/>
      <c r="K2" s="11"/>
      <c r="L2" s="11"/>
    </row>
    <row r="3" spans="1:12" ht="12.75">
      <c r="A3" s="11"/>
      <c r="B3" s="12" t="s">
        <v>6</v>
      </c>
      <c r="C3" s="11"/>
      <c r="D3" s="11"/>
      <c r="E3" s="11"/>
      <c r="F3" s="11"/>
      <c r="G3" s="11"/>
      <c r="H3" s="11"/>
      <c r="I3" s="11"/>
      <c r="J3" s="11"/>
      <c r="K3" s="11"/>
      <c r="L3" s="11"/>
    </row>
    <row r="4" spans="1:12" ht="12.75">
      <c r="A4" s="13"/>
      <c r="B4" s="13"/>
      <c r="C4" s="13" t="s">
        <v>20</v>
      </c>
      <c r="D4" s="13"/>
      <c r="E4" s="13"/>
      <c r="F4" s="13"/>
      <c r="G4" s="13"/>
      <c r="H4" s="13"/>
      <c r="I4" s="13"/>
      <c r="J4" s="13"/>
      <c r="K4" s="13"/>
      <c r="L4" s="13"/>
    </row>
    <row r="5" spans="1:12" s="10" customFormat="1" ht="12.75">
      <c r="A5" s="11"/>
      <c r="B5" s="11"/>
      <c r="C5" s="11" t="s">
        <v>21</v>
      </c>
      <c r="D5" s="11"/>
      <c r="E5" s="11"/>
      <c r="F5" s="11"/>
      <c r="G5" s="11"/>
      <c r="H5" s="11"/>
      <c r="I5" s="11"/>
      <c r="J5" s="11"/>
      <c r="K5" s="11"/>
      <c r="L5" s="11"/>
    </row>
    <row r="6" spans="1:12" ht="12.75">
      <c r="A6" s="11"/>
      <c r="B6" s="11"/>
      <c r="C6" s="11" t="s">
        <v>22</v>
      </c>
      <c r="D6" s="11"/>
      <c r="E6" s="11"/>
      <c r="F6" s="11"/>
      <c r="G6" s="11"/>
      <c r="H6" s="11"/>
      <c r="I6" s="11"/>
      <c r="J6" s="11"/>
      <c r="K6" s="11"/>
      <c r="L6" s="11"/>
    </row>
    <row r="7" spans="1:12" ht="12.75">
      <c r="A7" s="11"/>
      <c r="B7" s="11"/>
      <c r="C7" s="11" t="s">
        <v>23</v>
      </c>
      <c r="D7" s="11"/>
      <c r="E7" s="11"/>
      <c r="F7" s="11"/>
      <c r="G7" s="11"/>
      <c r="H7" s="11"/>
      <c r="I7" s="11"/>
      <c r="J7" s="11"/>
      <c r="K7" s="11"/>
      <c r="L7" s="11"/>
    </row>
    <row r="8" spans="1:12" ht="7.5" customHeight="1">
      <c r="A8" s="11"/>
      <c r="B8" s="11"/>
      <c r="C8" s="11"/>
      <c r="D8" s="11"/>
      <c r="E8" s="11"/>
      <c r="F8" s="11"/>
      <c r="G8" s="11"/>
      <c r="H8" s="11"/>
      <c r="I8" s="11"/>
      <c r="J8" s="11"/>
      <c r="K8" s="11"/>
      <c r="L8" s="11"/>
    </row>
    <row r="9" spans="1:16" ht="12.75">
      <c r="A9" s="11"/>
      <c r="B9" s="11"/>
      <c r="C9" s="14" t="s">
        <v>24</v>
      </c>
      <c r="D9" s="11"/>
      <c r="E9" s="11"/>
      <c r="F9" s="11"/>
      <c r="G9" s="11"/>
      <c r="H9" s="11"/>
      <c r="I9" s="11"/>
      <c r="J9" s="11"/>
      <c r="K9" s="11"/>
      <c r="L9" s="11"/>
      <c r="O9" s="27" t="s">
        <v>10</v>
      </c>
      <c r="P9" t="s">
        <v>48</v>
      </c>
    </row>
    <row r="10" spans="1:16" ht="12.75">
      <c r="A10" s="11"/>
      <c r="B10" s="11"/>
      <c r="C10" s="14" t="s">
        <v>25</v>
      </c>
      <c r="D10" s="11"/>
      <c r="E10" s="11"/>
      <c r="F10" s="11"/>
      <c r="G10" s="11"/>
      <c r="H10" s="11"/>
      <c r="I10" s="11"/>
      <c r="J10" s="11"/>
      <c r="K10" s="11"/>
      <c r="L10" s="11"/>
      <c r="O10" s="27" t="s">
        <v>7</v>
      </c>
      <c r="P10" t="s">
        <v>49</v>
      </c>
    </row>
    <row r="11" spans="1:16" ht="12.75">
      <c r="A11" s="11"/>
      <c r="B11" s="11"/>
      <c r="C11" s="14" t="s">
        <v>57</v>
      </c>
      <c r="D11" s="11"/>
      <c r="E11" s="11"/>
      <c r="F11" s="11"/>
      <c r="G11" s="11"/>
      <c r="H11" s="11"/>
      <c r="I11" s="11"/>
      <c r="J11" s="11"/>
      <c r="K11" s="11"/>
      <c r="L11" s="11"/>
      <c r="O11" s="27" t="s">
        <v>18</v>
      </c>
      <c r="P11" t="s">
        <v>47</v>
      </c>
    </row>
    <row r="12" spans="1:15" ht="7.5" customHeight="1">
      <c r="A12" s="11"/>
      <c r="B12" s="11"/>
      <c r="C12" s="11"/>
      <c r="D12" s="11"/>
      <c r="E12" s="11"/>
      <c r="F12" s="11"/>
      <c r="G12" s="11"/>
      <c r="H12" s="11"/>
      <c r="I12" s="11"/>
      <c r="J12" s="11"/>
      <c r="K12" s="11"/>
      <c r="L12" s="11"/>
      <c r="O12" s="27" t="s">
        <v>12</v>
      </c>
    </row>
    <row r="13" spans="1:15" ht="12.75">
      <c r="A13" s="11"/>
      <c r="B13" s="12" t="s">
        <v>5</v>
      </c>
      <c r="C13" s="11"/>
      <c r="D13" s="11"/>
      <c r="E13" s="11"/>
      <c r="F13" s="11"/>
      <c r="G13" s="11"/>
      <c r="H13" s="11"/>
      <c r="I13" s="11"/>
      <c r="J13" s="11"/>
      <c r="K13" s="11"/>
      <c r="L13" s="11"/>
      <c r="O13" s="27" t="s">
        <v>46</v>
      </c>
    </row>
    <row r="14" spans="1:15" ht="12.75">
      <c r="A14" s="11"/>
      <c r="B14" s="15" t="s">
        <v>26</v>
      </c>
      <c r="C14" s="18" t="s">
        <v>52</v>
      </c>
      <c r="D14" s="16"/>
      <c r="E14" s="16"/>
      <c r="F14" s="16"/>
      <c r="G14" s="11"/>
      <c r="H14" s="11"/>
      <c r="I14" s="11"/>
      <c r="J14" s="11"/>
      <c r="K14" s="11"/>
      <c r="L14" s="11"/>
      <c r="O14" s="27" t="s">
        <v>8</v>
      </c>
    </row>
    <row r="15" spans="1:17" ht="12.75">
      <c r="A15" s="11"/>
      <c r="B15" s="15"/>
      <c r="C15" s="18" t="s">
        <v>53</v>
      </c>
      <c r="D15" s="16"/>
      <c r="E15" s="16"/>
      <c r="F15" s="16"/>
      <c r="G15" s="16"/>
      <c r="H15" s="16"/>
      <c r="I15" s="16"/>
      <c r="J15" s="16"/>
      <c r="K15" s="11"/>
      <c r="L15" s="11"/>
      <c r="M15" s="11"/>
      <c r="N15" s="11"/>
      <c r="O15" s="27" t="s">
        <v>13</v>
      </c>
      <c r="Q15" s="27"/>
    </row>
    <row r="16" spans="1:17" ht="12.75">
      <c r="A16" s="11"/>
      <c r="B16" s="15"/>
      <c r="C16" s="18" t="s">
        <v>54</v>
      </c>
      <c r="D16" s="16"/>
      <c r="E16" s="16"/>
      <c r="F16" s="16"/>
      <c r="G16" s="16"/>
      <c r="H16" s="16"/>
      <c r="I16" s="16"/>
      <c r="J16" s="16"/>
      <c r="K16" s="11"/>
      <c r="L16" s="11"/>
      <c r="M16" s="11"/>
      <c r="N16" s="11"/>
      <c r="O16" s="27" t="s">
        <v>15</v>
      </c>
      <c r="Q16" s="27"/>
    </row>
    <row r="17" spans="1:15" ht="12.75">
      <c r="A17" s="11"/>
      <c r="B17" s="17" t="s">
        <v>27</v>
      </c>
      <c r="C17" s="11" t="s">
        <v>28</v>
      </c>
      <c r="D17" s="11"/>
      <c r="E17" s="11"/>
      <c r="F17" s="11"/>
      <c r="G17" s="11"/>
      <c r="H17" s="11"/>
      <c r="I17" s="11"/>
      <c r="J17" s="11"/>
      <c r="K17" s="11"/>
      <c r="L17" s="11"/>
      <c r="O17" s="27" t="s">
        <v>9</v>
      </c>
    </row>
    <row r="18" spans="1:15" ht="12.75">
      <c r="A18" s="11"/>
      <c r="B18" s="17" t="s">
        <v>29</v>
      </c>
      <c r="C18" s="18" t="s">
        <v>30</v>
      </c>
      <c r="D18" s="16"/>
      <c r="E18" s="16"/>
      <c r="F18" s="16"/>
      <c r="G18" s="11"/>
      <c r="H18" s="11"/>
      <c r="I18" s="11"/>
      <c r="J18" s="11"/>
      <c r="K18" s="11"/>
      <c r="L18" s="11"/>
      <c r="O18" s="27" t="s">
        <v>16</v>
      </c>
    </row>
    <row r="19" spans="1:16" s="3" customFormat="1" ht="12.75">
      <c r="A19" s="11"/>
      <c r="B19" s="19" t="s">
        <v>31</v>
      </c>
      <c r="C19" s="11" t="s">
        <v>32</v>
      </c>
      <c r="D19" s="11"/>
      <c r="E19" s="11"/>
      <c r="F19" s="11"/>
      <c r="G19" s="11"/>
      <c r="H19" s="11"/>
      <c r="I19" s="11"/>
      <c r="J19" s="11"/>
      <c r="K19" s="11"/>
      <c r="L19" s="11"/>
      <c r="O19" s="27" t="s">
        <v>14</v>
      </c>
      <c r="P19"/>
    </row>
    <row r="20" spans="1:15" ht="12.75">
      <c r="A20" s="11"/>
      <c r="B20" s="19" t="s">
        <v>33</v>
      </c>
      <c r="C20" s="20" t="s">
        <v>34</v>
      </c>
      <c r="D20" s="11"/>
      <c r="E20" s="11"/>
      <c r="F20" s="11"/>
      <c r="G20" s="11"/>
      <c r="H20" s="11"/>
      <c r="I20" s="11"/>
      <c r="J20" s="11"/>
      <c r="K20" s="11"/>
      <c r="L20" s="11"/>
      <c r="O20" s="27" t="s">
        <v>17</v>
      </c>
    </row>
    <row r="21" spans="1:15" ht="15" customHeight="1">
      <c r="A21" s="21"/>
      <c r="B21" s="11"/>
      <c r="C21" s="11" t="s">
        <v>35</v>
      </c>
      <c r="D21" s="11"/>
      <c r="E21" s="11"/>
      <c r="F21" s="11"/>
      <c r="G21" s="11"/>
      <c r="H21" s="11"/>
      <c r="I21" s="11"/>
      <c r="J21" s="11"/>
      <c r="K21" s="11"/>
      <c r="L21" s="21"/>
      <c r="M21" s="7"/>
      <c r="O21" s="27" t="s">
        <v>11</v>
      </c>
    </row>
    <row r="22" spans="1:15" ht="7.5" customHeight="1">
      <c r="A22" s="11"/>
      <c r="B22" s="22"/>
      <c r="C22" s="23"/>
      <c r="D22" s="23"/>
      <c r="E22" s="23"/>
      <c r="F22" s="23"/>
      <c r="G22" s="23"/>
      <c r="H22" s="23"/>
      <c r="I22" s="23"/>
      <c r="J22" s="23"/>
      <c r="K22" s="23"/>
      <c r="L22" s="21"/>
      <c r="O22" s="27"/>
    </row>
    <row r="23" spans="1:15" ht="19.5" customHeight="1">
      <c r="A23" s="11"/>
      <c r="B23" s="28"/>
      <c r="C23" s="29"/>
      <c r="D23" s="29"/>
      <c r="E23" s="29"/>
      <c r="F23" s="29"/>
      <c r="G23" s="29"/>
      <c r="H23" s="29"/>
      <c r="I23" s="30" t="s">
        <v>0</v>
      </c>
      <c r="J23" s="29"/>
      <c r="K23" s="29"/>
      <c r="L23" s="31"/>
      <c r="O23" s="27"/>
    </row>
    <row r="24" spans="1:15" ht="15" customHeight="1">
      <c r="A24" s="11"/>
      <c r="B24" s="32"/>
      <c r="C24" s="47"/>
      <c r="D24" s="33"/>
      <c r="E24" s="33"/>
      <c r="F24" s="33"/>
      <c r="G24" s="34" t="s">
        <v>1</v>
      </c>
      <c r="H24" s="35"/>
      <c r="I24" s="34" t="s">
        <v>2</v>
      </c>
      <c r="J24" s="35"/>
      <c r="K24" s="34" t="s">
        <v>3</v>
      </c>
      <c r="L24" s="36"/>
      <c r="O24" s="8"/>
    </row>
    <row r="25" spans="1:15" ht="49.5" customHeight="1">
      <c r="A25" s="11"/>
      <c r="B25" s="32"/>
      <c r="C25" s="35"/>
      <c r="D25" s="35"/>
      <c r="E25" s="35"/>
      <c r="F25" s="35"/>
      <c r="G25" s="53" t="s">
        <v>4</v>
      </c>
      <c r="H25" s="35"/>
      <c r="I25" s="53" t="s">
        <v>51</v>
      </c>
      <c r="J25" s="35"/>
      <c r="K25" s="53" t="s">
        <v>55</v>
      </c>
      <c r="L25" s="36"/>
      <c r="M25" s="4"/>
      <c r="N25" s="4"/>
      <c r="O25" s="4"/>
    </row>
    <row r="26" spans="1:15" ht="9" customHeight="1" thickBot="1">
      <c r="A26" s="11"/>
      <c r="B26" s="32"/>
      <c r="C26" s="35"/>
      <c r="D26" s="35"/>
      <c r="E26" s="35"/>
      <c r="F26" s="35"/>
      <c r="G26" s="35"/>
      <c r="H26" s="35"/>
      <c r="I26" s="37"/>
      <c r="J26" s="37"/>
      <c r="K26" s="35"/>
      <c r="L26" s="38"/>
      <c r="M26" s="5"/>
      <c r="N26" s="4"/>
      <c r="O26" s="4"/>
    </row>
    <row r="27" spans="1:15" ht="17.25" thickBot="1" thickTop="1">
      <c r="A27" s="11"/>
      <c r="B27" s="32"/>
      <c r="C27" s="39" t="s">
        <v>42</v>
      </c>
      <c r="D27" s="39"/>
      <c r="E27" s="39"/>
      <c r="F27" s="39"/>
      <c r="G27" s="54"/>
      <c r="H27" s="40"/>
      <c r="I27" s="58"/>
      <c r="J27" s="40"/>
      <c r="K27" s="58"/>
      <c r="L27" s="41"/>
      <c r="M27" s="5"/>
      <c r="N27" s="4"/>
      <c r="O27" s="4"/>
    </row>
    <row r="28" spans="1:15" ht="14.25" thickBot="1" thickTop="1">
      <c r="A28" s="11"/>
      <c r="B28" s="32"/>
      <c r="C28" s="42"/>
      <c r="D28" s="42"/>
      <c r="E28" s="42"/>
      <c r="F28" s="42"/>
      <c r="G28" s="55"/>
      <c r="H28" s="43"/>
      <c r="I28" s="55"/>
      <c r="J28" s="43"/>
      <c r="K28" s="55"/>
      <c r="L28" s="41"/>
      <c r="M28" s="5"/>
      <c r="N28" s="4"/>
      <c r="O28" s="4"/>
    </row>
    <row r="29" spans="1:15" ht="16.5" customHeight="1" thickBot="1" thickTop="1">
      <c r="A29" s="11"/>
      <c r="B29" s="32"/>
      <c r="C29" s="35" t="s">
        <v>38</v>
      </c>
      <c r="D29" s="35"/>
      <c r="E29" s="35"/>
      <c r="F29" s="35"/>
      <c r="G29" s="57">
        <f>IF($D$36="QC","",IF($D$36="","",IF(G27&lt;5000.01,0.1,IF(G27&lt;15000.01,0.2,0.3))))</f>
      </c>
      <c r="H29" s="45"/>
      <c r="I29" s="57">
        <f>IF(($D$36="")+($D$37=""),"",IF($D$36="QC",IF(I27&lt;5000.01,0.05,IF(I27&lt;15000.01,0.1,IF(I27&gt;=15000.01,0.15))),IF($D$36&gt;=0,"")))</f>
      </c>
      <c r="J29" s="45"/>
      <c r="K29" s="59">
        <v>0.3</v>
      </c>
      <c r="L29" s="46"/>
      <c r="M29" s="5"/>
      <c r="N29" s="4"/>
      <c r="O29" s="4"/>
    </row>
    <row r="30" spans="1:15" ht="18.75" customHeight="1" thickTop="1">
      <c r="A30" s="11"/>
      <c r="B30" s="32"/>
      <c r="C30" s="35" t="s">
        <v>39</v>
      </c>
      <c r="D30" s="35"/>
      <c r="E30" s="35"/>
      <c r="F30" s="35"/>
      <c r="G30" s="56">
        <f>IF($D$36="QC","",IF($D$36="","",IF($D$36&gt;=0,(G32*G29))))</f>
      </c>
      <c r="H30" s="44"/>
      <c r="I30" s="56">
        <f>IF(($D$36="")+($D$37=""),"",IF($D$36="QC",(I32*I29),IF($D$36&gt;=0,"")))</f>
      </c>
      <c r="J30" s="44"/>
      <c r="K30" s="56">
        <f>IF($D$36="","",IF(($D$36="QC")*($D$37=""),"",IF($D$36&gt;=0,(K32*K29))))</f>
      </c>
      <c r="L30" s="46"/>
      <c r="M30" s="5"/>
      <c r="N30" s="4"/>
      <c r="O30" s="4"/>
    </row>
    <row r="31" spans="1:15" ht="6.75" customHeight="1">
      <c r="A31" s="11"/>
      <c r="B31" s="32"/>
      <c r="C31" s="35"/>
      <c r="D31" s="35"/>
      <c r="E31" s="35"/>
      <c r="F31" s="35"/>
      <c r="G31" s="61"/>
      <c r="H31" s="44"/>
      <c r="I31" s="61"/>
      <c r="J31" s="44"/>
      <c r="K31" s="61"/>
      <c r="L31" s="46"/>
      <c r="M31" s="5"/>
      <c r="N31" s="4"/>
      <c r="O31" s="4"/>
    </row>
    <row r="32" spans="1:15" ht="17.25" customHeight="1">
      <c r="A32" s="11"/>
      <c r="B32" s="73"/>
      <c r="C32" s="71" t="s">
        <v>40</v>
      </c>
      <c r="D32" s="71"/>
      <c r="E32" s="71"/>
      <c r="F32" s="71"/>
      <c r="G32" s="74">
        <f>IF($D$36="QC","",IF($D$36="","",IF($D$36&gt;=0,(G27/(1-G29)))))</f>
      </c>
      <c r="H32" s="48"/>
      <c r="I32" s="74">
        <f>IF(($D$36="")+($D$37=""),"",IF($D$36="QC",I27/(1-I29),IF($D$36&gt;=0,"")))</f>
      </c>
      <c r="J32" s="48"/>
      <c r="K32" s="74">
        <f>IF($D$36="","",IF(($D$36="QC")*($D$37=""),"",IF($D$36&gt;=0,(K27/(1-K29)))))</f>
      </c>
      <c r="L32" s="75"/>
      <c r="M32" s="5"/>
      <c r="N32" s="4"/>
      <c r="O32" s="4"/>
    </row>
    <row r="33" spans="1:15" ht="13.5" thickBot="1">
      <c r="A33" s="11"/>
      <c r="B33" s="32"/>
      <c r="C33" s="35" t="s">
        <v>58</v>
      </c>
      <c r="D33" s="35"/>
      <c r="E33" s="35"/>
      <c r="F33" s="35"/>
      <c r="G33" s="69"/>
      <c r="H33" s="44"/>
      <c r="I33" s="69"/>
      <c r="J33" s="44"/>
      <c r="K33" s="69"/>
      <c r="L33" s="46"/>
      <c r="M33" s="5"/>
      <c r="N33" s="4"/>
      <c r="O33" s="4"/>
    </row>
    <row r="34" spans="1:15" ht="20.25" customHeight="1" thickTop="1">
      <c r="A34" s="11"/>
      <c r="B34" s="32"/>
      <c r="C34" s="42"/>
      <c r="D34" s="42"/>
      <c r="E34" s="42"/>
      <c r="F34" s="42"/>
      <c r="G34" s="55"/>
      <c r="H34" s="43"/>
      <c r="I34" s="55"/>
      <c r="J34" s="43"/>
      <c r="K34" s="55"/>
      <c r="L34" s="41"/>
      <c r="M34" s="5"/>
      <c r="N34" s="4"/>
      <c r="O34" s="4"/>
    </row>
    <row r="35" spans="1:15" ht="12.75">
      <c r="A35" s="11"/>
      <c r="B35" s="32"/>
      <c r="C35" s="35" t="s">
        <v>36</v>
      </c>
      <c r="D35" s="35"/>
      <c r="E35" s="35"/>
      <c r="F35" s="35"/>
      <c r="G35" s="56">
        <v>75</v>
      </c>
      <c r="H35" s="44"/>
      <c r="I35" s="56">
        <v>75</v>
      </c>
      <c r="J35" s="44"/>
      <c r="K35" s="56">
        <v>75</v>
      </c>
      <c r="L35" s="41"/>
      <c r="M35" s="5"/>
      <c r="N35" s="4"/>
      <c r="O35" s="4"/>
    </row>
    <row r="36" spans="1:12" s="9" customFormat="1" ht="12.75">
      <c r="A36" s="26"/>
      <c r="B36" s="32"/>
      <c r="C36" s="71" t="s">
        <v>50</v>
      </c>
      <c r="D36" s="52"/>
      <c r="E36" s="66"/>
      <c r="F36" s="66"/>
      <c r="G36" s="57">
        <f>IF($D$36="ON",13%,IF($D$36="NB",15%,IF($D$36="NL",15%,IF($D$36="PE",15%,IF($D$36="NS",15%,IF($D$36="QC","",IF($D$36="","",IF($D$36&gt;=0,5%,))))))))</f>
      </c>
      <c r="H36" s="45"/>
      <c r="I36" s="57">
        <f>IF(($D$36="QC")*(($D$37="FSI")+($D$37="SSI")),"5%",IF(($D$36="QC")*($D$37="ISI"),"14.975%",IF(($D$36="")+($D$37=""),"",IF($D$37&gt;=0,""))))</f>
      </c>
      <c r="J36" s="45"/>
      <c r="K36" s="57">
        <f>IF($D$36="ON",13%,IF($D$36="NB",15%,IF($D$36="NL",15%,IF($D$36="PE",15%,IF($D$36="NS",15%,IF($D$36="QC",I36,IF($D$36="","",IF($D$36&gt;=0,5%,))))))))</f>
      </c>
      <c r="L36" s="36"/>
    </row>
    <row r="37" spans="1:19" ht="12.75">
      <c r="A37" s="11"/>
      <c r="B37" s="32"/>
      <c r="C37" s="68" t="s">
        <v>59</v>
      </c>
      <c r="D37" s="52"/>
      <c r="E37" s="67"/>
      <c r="F37" s="67"/>
      <c r="G37" s="57"/>
      <c r="H37" s="45"/>
      <c r="I37" s="62"/>
      <c r="J37" s="45"/>
      <c r="K37" s="57"/>
      <c r="L37" s="45"/>
      <c r="M37" s="64"/>
      <c r="N37" s="70"/>
      <c r="O37" s="64"/>
      <c r="P37" s="65"/>
      <c r="Q37" s="63"/>
      <c r="R37" s="4"/>
      <c r="S37" s="4"/>
    </row>
    <row r="38" spans="1:15" ht="12.75">
      <c r="A38" s="11"/>
      <c r="B38" s="32"/>
      <c r="C38" s="35" t="s">
        <v>19</v>
      </c>
      <c r="D38" s="35"/>
      <c r="E38" s="35"/>
      <c r="F38" s="35"/>
      <c r="G38" s="56">
        <f>IF($D$36="QC","",IF($D$36="","",IF($D$36&gt;=0,(G35*G36))))</f>
      </c>
      <c r="H38" s="44"/>
      <c r="I38" s="56">
        <f>IF(($D$36="QC")*(($D$37="FSI")+($D$37="SSI")),(I35*I36),IF(($D$36="QC")*($D$37="ISI"),(I35*0.05),IF(($D$36="")+($D$37=""),"",IF($D$36&gt;=0,""))))</f>
      </c>
      <c r="J38" s="44"/>
      <c r="K38" s="56">
        <f>IF(($D$36="QC")*($D$37="FSI")+($D$37="SSI"),(K35*K36),IF(($D$36="QC")*($D$37="ISI"),(K35*0.05),IF(($D$36="QC")*($D$37=""),"",IF(($D$36="")*($D$37=""),"",IF(($D$36="")*($D$37&gt;=0),"",IF($D$36&gt;=0,(K35*K36)))))))</f>
      </c>
      <c r="L38" s="41"/>
      <c r="M38" s="5"/>
      <c r="N38" s="4"/>
      <c r="O38" s="4"/>
    </row>
    <row r="39" spans="1:15" ht="12.75">
      <c r="A39" s="11"/>
      <c r="B39" s="32"/>
      <c r="C39" s="35" t="s">
        <v>44</v>
      </c>
      <c r="D39" s="35"/>
      <c r="E39" s="35"/>
      <c r="F39" s="35"/>
      <c r="G39" s="61"/>
      <c r="H39" s="44"/>
      <c r="I39" s="61">
        <f>IF(($D$36="QC")*($D$37="ISI"),(I35*0.09975),IF(($D$36="")+($D$37=""),"",IF($D$36&gt;=0,"")))</f>
      </c>
      <c r="J39" s="44"/>
      <c r="K39" s="61">
        <f>IF(($D$36="QC")*($D$37="ISI"),(K35*0.09975),IF(($D$36=""),"",IF($D$36&gt;=0,"")))</f>
      </c>
      <c r="L39" s="41"/>
      <c r="M39" s="5"/>
      <c r="N39" s="4"/>
      <c r="O39" s="4"/>
    </row>
    <row r="40" spans="1:15" ht="18" customHeight="1">
      <c r="A40" s="11"/>
      <c r="B40" s="73"/>
      <c r="C40" s="71" t="s">
        <v>37</v>
      </c>
      <c r="D40" s="71"/>
      <c r="E40" s="71"/>
      <c r="F40" s="71"/>
      <c r="G40" s="74">
        <f>IF($D$36="QC","",IF($D$36="","",IF($D$36&gt;=0,(G35+G38))))</f>
      </c>
      <c r="H40" s="48"/>
      <c r="I40" s="74">
        <f>IF(($D$36="QC")*($D$37="ISI"),(I35+I38+I39),IF(($D$36="QC")*(($D$37="FSI")+($D$37="SSI")),(I35+I38),IF($D$36="","",IF($D$36&gt;=0,""))))</f>
      </c>
      <c r="J40" s="48"/>
      <c r="K40" s="74">
        <f>IF(($D$36="QC")*($D$37="ISI"),(K35+K38+K39),IF(($D$36="QC")*(($D$37="FSI")+($D$37="SSI")),(K35+K38),IF(($D$36="QC")*($D$37=""),"",IF(($D$36=""),"",IF($D$36&gt;=0,(K35+K38))))))</f>
      </c>
      <c r="L40" s="41"/>
      <c r="M40" s="5"/>
      <c r="N40" s="4"/>
      <c r="O40" s="4"/>
    </row>
    <row r="41" spans="1:15" ht="13.5" thickBot="1">
      <c r="A41" s="11"/>
      <c r="B41" s="32"/>
      <c r="C41" s="42"/>
      <c r="D41" s="42"/>
      <c r="E41" s="42"/>
      <c r="F41" s="42"/>
      <c r="G41" s="55"/>
      <c r="H41" s="43"/>
      <c r="I41" s="55"/>
      <c r="J41" s="43"/>
      <c r="K41" s="55"/>
      <c r="L41" s="41"/>
      <c r="M41" s="6"/>
      <c r="N41" s="4"/>
      <c r="O41" s="4"/>
    </row>
    <row r="42" spans="1:15" ht="34.5" customHeight="1" thickBot="1" thickTop="1">
      <c r="A42" s="11"/>
      <c r="B42" s="32"/>
      <c r="C42" s="39" t="s">
        <v>41</v>
      </c>
      <c r="D42" s="35"/>
      <c r="E42" s="35"/>
      <c r="F42" s="35"/>
      <c r="G42" s="60">
        <f>IF($D$36="QC","",IF($D$36="","",IF($D$36&gt;=0,(G32+G40))))</f>
      </c>
      <c r="H42" s="48"/>
      <c r="I42" s="60">
        <f>IF(($D$36="")+($D$37=""),"",IF($D$36="QC",(I32+I40),IF($D$36&gt;=0,"")))</f>
      </c>
      <c r="J42" s="48"/>
      <c r="K42" s="60">
        <f>IF($D$36="","",IF(($D$36="QC")*($D$37=""),"",IF($D$36&gt;=0,(K32+K40))))</f>
      </c>
      <c r="L42" s="46"/>
      <c r="M42" s="4"/>
      <c r="N42" s="4"/>
      <c r="O42" s="4"/>
    </row>
    <row r="43" spans="1:15" s="3" customFormat="1" ht="9.75" customHeight="1">
      <c r="A43" s="16"/>
      <c r="B43" s="49"/>
      <c r="C43" s="50"/>
      <c r="D43" s="50"/>
      <c r="E43" s="50"/>
      <c r="F43" s="50"/>
      <c r="G43" s="50"/>
      <c r="H43" s="50"/>
      <c r="I43" s="50"/>
      <c r="J43" s="50"/>
      <c r="K43" s="50"/>
      <c r="L43" s="51"/>
      <c r="M43" s="2"/>
      <c r="N43" s="2"/>
      <c r="O43" s="2"/>
    </row>
    <row r="44" spans="1:15" s="3" customFormat="1" ht="8.25" customHeight="1">
      <c r="A44" s="16"/>
      <c r="B44" s="16"/>
      <c r="C44" s="24"/>
      <c r="D44" s="24"/>
      <c r="E44" s="24"/>
      <c r="F44" s="24"/>
      <c r="G44" s="25"/>
      <c r="H44" s="25"/>
      <c r="I44" s="25"/>
      <c r="J44" s="25"/>
      <c r="K44" s="25"/>
      <c r="L44" s="25"/>
      <c r="M44" s="2"/>
      <c r="N44" s="2"/>
      <c r="O44" s="2"/>
    </row>
    <row r="45" spans="1:15" s="3" customFormat="1" ht="12.75" customHeight="1">
      <c r="A45" s="16"/>
      <c r="B45" s="16"/>
      <c r="C45" s="78" t="s">
        <v>43</v>
      </c>
      <c r="D45" s="78"/>
      <c r="E45" s="78"/>
      <c r="F45" s="78"/>
      <c r="G45" s="79"/>
      <c r="H45" s="79"/>
      <c r="I45" s="79"/>
      <c r="J45" s="79"/>
      <c r="K45" s="79"/>
      <c r="L45" s="25"/>
      <c r="M45" s="2"/>
      <c r="N45" s="2"/>
      <c r="O45" s="2"/>
    </row>
    <row r="46" spans="1:15" s="3" customFormat="1" ht="12.75" customHeight="1">
      <c r="A46" s="16"/>
      <c r="B46" s="16"/>
      <c r="C46" s="79"/>
      <c r="D46" s="79"/>
      <c r="E46" s="79"/>
      <c r="F46" s="79"/>
      <c r="G46" s="79"/>
      <c r="H46" s="79"/>
      <c r="I46" s="79"/>
      <c r="J46" s="79"/>
      <c r="K46" s="79"/>
      <c r="L46" s="25"/>
      <c r="M46" s="2"/>
      <c r="N46" s="2"/>
      <c r="O46" s="2"/>
    </row>
    <row r="47" spans="1:15" s="3" customFormat="1" ht="12.75" customHeight="1">
      <c r="A47" s="16"/>
      <c r="B47" s="16"/>
      <c r="C47" s="79"/>
      <c r="D47" s="79"/>
      <c r="E47" s="79"/>
      <c r="F47" s="79"/>
      <c r="G47" s="79"/>
      <c r="H47" s="79"/>
      <c r="I47" s="79"/>
      <c r="J47" s="79"/>
      <c r="K47" s="79"/>
      <c r="L47" s="25"/>
      <c r="M47" s="2"/>
      <c r="N47" s="2"/>
      <c r="O47" s="2"/>
    </row>
    <row r="48" spans="1:15" s="3" customFormat="1" ht="57" customHeight="1">
      <c r="A48" s="16"/>
      <c r="B48" s="16"/>
      <c r="C48" s="79"/>
      <c r="D48" s="79"/>
      <c r="E48" s="79"/>
      <c r="F48" s="79"/>
      <c r="G48" s="79"/>
      <c r="H48" s="79"/>
      <c r="I48" s="79"/>
      <c r="J48" s="79"/>
      <c r="K48" s="79"/>
      <c r="L48" s="25"/>
      <c r="M48" s="2"/>
      <c r="N48" s="2"/>
      <c r="O48" s="2"/>
    </row>
    <row r="49" spans="3:15" s="3" customFormat="1" ht="12.75" customHeight="1">
      <c r="C49" s="1"/>
      <c r="D49" s="1"/>
      <c r="E49" s="1"/>
      <c r="F49" s="1"/>
      <c r="G49" s="2"/>
      <c r="H49" s="2"/>
      <c r="I49" s="2"/>
      <c r="J49" s="2"/>
      <c r="K49" s="2"/>
      <c r="L49" s="2"/>
      <c r="M49" s="2"/>
      <c r="N49" s="2"/>
      <c r="O49" s="2"/>
    </row>
    <row r="50" spans="3:15" s="3" customFormat="1" ht="12.75" customHeight="1">
      <c r="C50" s="1"/>
      <c r="D50" s="1"/>
      <c r="E50"/>
      <c r="F50"/>
      <c r="G50" s="2"/>
      <c r="H50" s="2"/>
      <c r="I50" s="2"/>
      <c r="J50" s="2"/>
      <c r="K50" s="2"/>
      <c r="L50" s="2"/>
      <c r="M50" s="2"/>
      <c r="N50" s="2"/>
      <c r="O50" s="2"/>
    </row>
    <row r="51" spans="3:15" s="3" customFormat="1" ht="12.75" customHeight="1">
      <c r="C51" s="1"/>
      <c r="D51" s="1"/>
      <c r="E51"/>
      <c r="F51"/>
      <c r="G51" s="2"/>
      <c r="H51" s="2"/>
      <c r="I51" s="2"/>
      <c r="J51" s="2"/>
      <c r="K51" s="2"/>
      <c r="L51" s="2"/>
      <c r="M51" s="2"/>
      <c r="N51" s="2"/>
      <c r="O51" s="2"/>
    </row>
    <row r="52" spans="3:15" s="3" customFormat="1" ht="12.75" customHeight="1">
      <c r="C52" s="1"/>
      <c r="D52" s="1"/>
      <c r="E52"/>
      <c r="F52"/>
      <c r="G52" s="2"/>
      <c r="H52" s="2"/>
      <c r="I52" s="2"/>
      <c r="J52" s="2"/>
      <c r="K52" s="2"/>
      <c r="L52" s="2"/>
      <c r="M52" s="2"/>
      <c r="N52" s="2"/>
      <c r="O52" s="2"/>
    </row>
    <row r="53" spans="2:11" ht="15.75">
      <c r="B53" s="3"/>
      <c r="C53" s="1"/>
      <c r="D53" s="1"/>
      <c r="G53" s="2"/>
      <c r="H53" s="2"/>
      <c r="I53" s="2"/>
      <c r="J53" s="2"/>
      <c r="K53" s="2"/>
    </row>
    <row r="202" ht="12.75" hidden="1">
      <c r="G202" t="s">
        <v>45</v>
      </c>
    </row>
    <row r="203" ht="12.75" hidden="1"/>
    <row r="204" ht="12.75" hidden="1">
      <c r="G204" s="72">
        <v>0.13</v>
      </c>
    </row>
    <row r="205" ht="12.75" hidden="1"/>
    <row r="206" ht="12.75" hidden="1">
      <c r="G206" s="27" t="s">
        <v>16</v>
      </c>
    </row>
    <row r="207" ht="12.75" hidden="1"/>
    <row r="208" ht="12.75" hidden="1">
      <c r="G208" s="72">
        <v>0.14</v>
      </c>
    </row>
    <row r="209" ht="12.75" hidden="1"/>
    <row r="210" ht="12.75" hidden="1">
      <c r="G210" t="s">
        <v>8</v>
      </c>
    </row>
    <row r="211" ht="12.75" hidden="1"/>
    <row r="212" ht="12.75" hidden="1">
      <c r="G212" s="72">
        <v>0.15</v>
      </c>
    </row>
    <row r="213" ht="12.75" hidden="1"/>
    <row r="214" ht="12.75" hidden="1">
      <c r="G214" s="27" t="s">
        <v>56</v>
      </c>
    </row>
    <row r="215" ht="12.75" hidden="1"/>
    <row r="216" ht="12.75" hidden="1">
      <c r="G216" s="72">
        <v>0.05</v>
      </c>
    </row>
  </sheetData>
  <sheetProtection password="C8C3" sheet="1"/>
  <mergeCells count="2">
    <mergeCell ref="B1:L1"/>
    <mergeCell ref="C45:K48"/>
  </mergeCells>
  <conditionalFormatting sqref="K30">
    <cfRule type="expression" priority="2" dxfId="0" stopIfTrue="1">
      <formula>IF(K15&lt;4500.01,0.1,IF(K15&lt;12000.01,0.2,0.3))</formula>
    </cfRule>
  </conditionalFormatting>
  <dataValidations count="3">
    <dataValidation type="list" allowBlank="1" showInputMessage="1" showErrorMessage="1" sqref="D36">
      <formula1>$O$8:$O$21</formula1>
    </dataValidation>
    <dataValidation type="decimal" operator="greaterThanOrEqual" allowBlank="1" showInputMessage="1" showErrorMessage="1" sqref="G27:K27 K29">
      <formula1>0</formula1>
    </dataValidation>
    <dataValidation type="list" allowBlank="1" showInputMessage="1" showErrorMessage="1" sqref="D37">
      <formula1>$P$8:$P$11</formula1>
    </dataValidation>
  </dataValidations>
  <printOptions/>
  <pageMargins left="0.1968503937007874" right="0.1968503937007874" top="0.2362204724409449" bottom="0.2362204724409449" header="0.31496062992125984" footer="0.31496062992125984"/>
  <pageSetup horizontalDpi="600" verticalDpi="600" orientation="portrait"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Mobin Affie</dc:creator>
  <cp:keywords/>
  <dc:description/>
  <cp:lastModifiedBy>Tahir Husainy</cp:lastModifiedBy>
  <cp:lastPrinted>2018-01-11T18:35:20Z</cp:lastPrinted>
  <dcterms:created xsi:type="dcterms:W3CDTF">2007-01-05T14:37:38Z</dcterms:created>
  <dcterms:modified xsi:type="dcterms:W3CDTF">2024-03-01T16:41:52Z</dcterms:modified>
  <cp:category/>
  <cp:version/>
  <cp:contentType/>
  <cp:contentStatus/>
</cp:coreProperties>
</file>